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9109818B-D5E6-4D4E-B853-AC5EB55ACCB1}" xr6:coauthVersionLast="36" xr6:coauthVersionMax="36" xr10:uidLastSave="{00000000-0000-0000-0000-000000000000}"/>
  <bookViews>
    <workbookView xWindow="0" yWindow="0" windowWidth="28800" windowHeight="1188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M5" i="1"/>
  <c r="K5" i="1"/>
  <c r="I5" i="1"/>
  <c r="G5" i="1"/>
  <c r="E5" i="1"/>
  <c r="M4" i="1"/>
  <c r="K4" i="1"/>
  <c r="I4" i="1"/>
  <c r="G4" i="1"/>
  <c r="E4" i="1"/>
  <c r="M3" i="1"/>
  <c r="K3" i="1"/>
  <c r="I3" i="1"/>
  <c r="G3" i="1"/>
  <c r="E3" i="1"/>
  <c r="M2" i="1"/>
  <c r="K2" i="1"/>
  <c r="I2" i="1"/>
  <c r="G2" i="1"/>
  <c r="E2" i="1"/>
  <c r="L4" i="2"/>
  <c r="H4" i="2"/>
  <c r="D4" i="2"/>
  <c r="K23" i="2"/>
  <c r="K22" i="2"/>
  <c r="C4" i="2" l="1"/>
  <c r="E4" i="2"/>
  <c r="F4" i="2"/>
  <c r="K21" i="2" s="1"/>
  <c r="G4" i="2"/>
  <c r="I4" i="2"/>
  <c r="J4" i="2"/>
  <c r="K4" i="2"/>
  <c r="M4" i="2"/>
  <c r="N4" i="2"/>
  <c r="O4" i="2"/>
  <c r="B4" i="2"/>
</calcChain>
</file>

<file path=xl/sharedStrings.xml><?xml version="1.0" encoding="utf-8"?>
<sst xmlns="http://schemas.openxmlformats.org/spreadsheetml/2006/main" count="97" uniqueCount="73">
  <si>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</si>
  <si>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</si>
  <si>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</si>
  <si>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</si>
  <si>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</si>
  <si>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20 Надеждинский МР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</si>
  <si>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</si>
  <si>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</si>
  <si>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</si>
  <si>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</si>
  <si>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</si>
  <si>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</si>
  <si>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</si>
  <si>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Артём ГО</t>
  </si>
  <si>
    <t>Владивосток ГО</t>
  </si>
  <si>
    <t>Находка ГО</t>
  </si>
  <si>
    <t>Хорольский МО</t>
  </si>
  <si>
    <t>Шкотовский МО</t>
  </si>
  <si>
    <t>Код МСУ</t>
  </si>
  <si>
    <t>Надеждинский МР</t>
  </si>
  <si>
    <t>Партизанский МО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</si>
  <si>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</si>
  <si>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</si>
  <si>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</si>
  <si>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</si>
  <si>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</si>
  <si>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</si>
  <si>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</si>
  <si>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</si>
  <si>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</si>
  <si>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</si>
  <si>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</si>
  <si>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</si>
  <si>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</si>
  <si>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9 Спасск-Дальний ГО</t>
  </si>
  <si>
    <t>3 Дальнегорск ГО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</si>
  <si>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</si>
  <si>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</si>
  <si>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</si>
  <si>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</si>
  <si>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</si>
  <si>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</si>
  <si>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</si>
  <si>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</si>
  <si>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</si>
  <si>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</si>
  <si>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</si>
  <si>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</si>
  <si>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</si>
  <si>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</si>
  <si>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</si>
  <si>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</si>
  <si>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</si>
  <si>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</si>
  <si>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19 Большой камень ГО</t>
  </si>
  <si>
    <t>28 Черниговский МО</t>
  </si>
  <si>
    <t>минимальный балл - 32</t>
  </si>
  <si>
    <t>2 Арсеньев ГО</t>
  </si>
  <si>
    <t>18 Лазовский МО</t>
  </si>
  <si>
    <t>26 Партизанский МО</t>
  </si>
  <si>
    <t>29 Хорольский МО</t>
  </si>
  <si>
    <t>34 Шкотовский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</si>
  <si>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</si>
  <si>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</si>
  <si>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</si>
  <si>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r>
      <t xml:space="preserve">Количество </t>
    </r>
    <r>
      <rPr>
        <b/>
        <sz val="12"/>
        <color theme="1"/>
        <rFont val="Calibri"/>
        <family val="2"/>
        <charset val="204"/>
        <scheme val="minor"/>
      </rPr>
      <t>не</t>
    </r>
    <r>
      <rPr>
        <sz val="12"/>
        <color theme="1"/>
        <rFont val="Calibri"/>
        <family val="2"/>
        <charset val="204"/>
        <scheme val="minor"/>
      </rPr>
      <t xml:space="preserve"> преодолевших минимальный порог, чел.</t>
    </r>
  </si>
  <si>
    <t>Арсеньевский ГО</t>
  </si>
  <si>
    <t>Дальнегорский ГО</t>
  </si>
  <si>
    <t>ГО Спасск-Дальний</t>
  </si>
  <si>
    <t>Лазовский МО</t>
  </si>
  <si>
    <t>ГО Большой камень</t>
  </si>
  <si>
    <t>Данные по участникам, имеющим фактический результат за пересдачу в  "президентские дни" (ВТГ). Рассматривается минимальный порог - 32 балла</t>
  </si>
  <si>
    <t xml:space="preserve">из них не преодолели минимальный порог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</si>
</sst>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04.07'!$B$3:$B$16</c:f>
              <c:strCache>
                <c:ptCount val="14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Владивосток ГО</c:v>
                </c:pt>
                <c:pt idx="4">
                  <c:v>Находка ГО</c:v>
                </c:pt>
                <c:pt idx="5">
                  <c:v>ГО Спасск-Дальний</c:v>
                </c:pt>
                <c:pt idx="6">
                  <c:v>Уссурийск ГО</c:v>
                </c:pt>
                <c:pt idx="7">
                  <c:v>Лазовский МО</c:v>
                </c:pt>
                <c:pt idx="8">
                  <c:v>ГО Большой камень</c:v>
                </c:pt>
                <c:pt idx="9">
                  <c:v>Надеждинский МР</c:v>
                </c:pt>
                <c:pt idx="10">
                  <c:v>Партизанский МО</c:v>
                </c:pt>
                <c:pt idx="11">
                  <c:v>Черниговский МО</c:v>
                </c:pt>
                <c:pt idx="12">
                  <c:v>Хорольский МО</c:v>
                </c:pt>
                <c:pt idx="13">
                  <c:v>Шкотовский МО</c:v>
                </c:pt>
              </c:strCache>
            </c:strRef>
          </c:cat>
          <c:val>
            <c:numRef>
              <c:f>'Общие данные за 04.07'!$G$3:$G$16</c:f>
              <c:numCache>
                <c:formatCode>0</c:formatCode>
                <c:ptCount val="14"/>
                <c:pt idx="0" formatCode="0.0">
                  <c:v>12.5</c:v>
                </c:pt>
                <c:pt idx="1">
                  <c:v>0</c:v>
                </c:pt>
                <c:pt idx="2">
                  <c:v>100</c:v>
                </c:pt>
                <c:pt idx="3" formatCode="0.0">
                  <c:v>16.666666666666664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100</c:v>
                </c:pt>
                <c:pt idx="8">
                  <c:v>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04.07'!$B$3:$B$16</c:f>
              <c:strCache>
                <c:ptCount val="14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Владивосток ГО</c:v>
                </c:pt>
                <c:pt idx="4">
                  <c:v>Находка ГО</c:v>
                </c:pt>
                <c:pt idx="5">
                  <c:v>ГО Спасск-Дальний</c:v>
                </c:pt>
                <c:pt idx="6">
                  <c:v>Уссурийск ГО</c:v>
                </c:pt>
                <c:pt idx="7">
                  <c:v>Лазовский МО</c:v>
                </c:pt>
                <c:pt idx="8">
                  <c:v>ГО Большой камень</c:v>
                </c:pt>
                <c:pt idx="9">
                  <c:v>Надеждинский МР</c:v>
                </c:pt>
                <c:pt idx="10">
                  <c:v>Партизанский МО</c:v>
                </c:pt>
                <c:pt idx="11">
                  <c:v>Черниговский МО</c:v>
                </c:pt>
                <c:pt idx="12">
                  <c:v>Хорольский МО</c:v>
                </c:pt>
                <c:pt idx="13">
                  <c:v>Шкотовский МО</c:v>
                </c:pt>
              </c:strCache>
            </c:strRef>
          </c:cat>
          <c:val>
            <c:numRef>
              <c:f>'Общие данные за 04.07'!$I$3:$I$16</c:f>
              <c:numCache>
                <c:formatCode>0</c:formatCode>
                <c:ptCount val="14"/>
                <c:pt idx="0">
                  <c:v>75</c:v>
                </c:pt>
                <c:pt idx="1">
                  <c:v>100</c:v>
                </c:pt>
                <c:pt idx="2">
                  <c:v>0</c:v>
                </c:pt>
                <c:pt idx="3" formatCode="0.0">
                  <c:v>66.666666666666657</c:v>
                </c:pt>
                <c:pt idx="4">
                  <c:v>80</c:v>
                </c:pt>
                <c:pt idx="5">
                  <c:v>50</c:v>
                </c:pt>
                <c:pt idx="6">
                  <c:v>50</c:v>
                </c:pt>
                <c:pt idx="7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100</c:v>
                </c:pt>
                <c:pt idx="11">
                  <c:v>50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04.07'!$B$3:$B$16</c:f>
              <c:strCache>
                <c:ptCount val="14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ГО</c:v>
                </c:pt>
                <c:pt idx="3">
                  <c:v>Владивосток ГО</c:v>
                </c:pt>
                <c:pt idx="4">
                  <c:v>Находка ГО</c:v>
                </c:pt>
                <c:pt idx="5">
                  <c:v>ГО Спасск-Дальний</c:v>
                </c:pt>
                <c:pt idx="6">
                  <c:v>Уссурийск ГО</c:v>
                </c:pt>
                <c:pt idx="7">
                  <c:v>Лазовский МО</c:v>
                </c:pt>
                <c:pt idx="8">
                  <c:v>ГО Большой камень</c:v>
                </c:pt>
                <c:pt idx="9">
                  <c:v>Надеждинский МР</c:v>
                </c:pt>
                <c:pt idx="10">
                  <c:v>Партизанский МО</c:v>
                </c:pt>
                <c:pt idx="11">
                  <c:v>Черниговский МО</c:v>
                </c:pt>
                <c:pt idx="12">
                  <c:v>Хорольский МО</c:v>
                </c:pt>
                <c:pt idx="13">
                  <c:v>Шкотовский МО</c:v>
                </c:pt>
              </c:strCache>
            </c:strRef>
          </c:cat>
          <c:val>
            <c:numRef>
              <c:f>'Общие данные за 04.07'!$K$3:$K$16</c:f>
              <c:numCache>
                <c:formatCode>0</c:formatCode>
                <c:ptCount val="14"/>
                <c:pt idx="0" formatCode="0.0">
                  <c:v>12.5</c:v>
                </c:pt>
                <c:pt idx="1">
                  <c:v>0</c:v>
                </c:pt>
                <c:pt idx="2">
                  <c:v>0</c:v>
                </c:pt>
                <c:pt idx="3" formatCode="0.0">
                  <c:v>11.111111111111111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анализ'!$A$5:$A$18</c:f>
              <c:strCache>
                <c:ptCount val="14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7 Находка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18 Лазовский МО</c:v>
                </c:pt>
                <c:pt idx="8">
                  <c:v>19 Большой камень ГО</c:v>
                </c:pt>
                <c:pt idx="9">
                  <c:v>20 Надеждинский МР</c:v>
                </c:pt>
                <c:pt idx="10">
                  <c:v>26 Партизанский МО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34 Шкотовский МО</c:v>
                </c:pt>
              </c:strCache>
            </c:strRef>
          </c:cat>
          <c:val>
            <c:numRef>
              <c:f>'Сравнительный анализ'!$D$5:$D$18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анализ'!$A$5:$A$18</c:f>
              <c:strCache>
                <c:ptCount val="14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7 Находка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18 Лазовский МО</c:v>
                </c:pt>
                <c:pt idx="8">
                  <c:v>19 Большой камень ГО</c:v>
                </c:pt>
                <c:pt idx="9">
                  <c:v>20 Надеждинский МР</c:v>
                </c:pt>
                <c:pt idx="10">
                  <c:v>26 Партизанский МО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34 Шкотовский МО</c:v>
                </c:pt>
              </c:strCache>
            </c:strRef>
          </c:cat>
          <c:val>
            <c:numRef>
              <c:f>'Сравнительный анализ'!$H$5:$H$18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анализ'!$A$5:$A$18</c:f>
              <c:strCache>
                <c:ptCount val="14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7 Находка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18 Лазовский МО</c:v>
                </c:pt>
                <c:pt idx="8">
                  <c:v>19 Большой камень ГО</c:v>
                </c:pt>
                <c:pt idx="9">
                  <c:v>20 Надеждинский МР</c:v>
                </c:pt>
                <c:pt idx="10">
                  <c:v>26 Партизанский МО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34 Шкотовский МО</c:v>
                </c:pt>
              </c:strCache>
            </c:strRef>
          </c:cat>
          <c:val>
            <c:numRef>
              <c:f>'Сравнительный анализ'!$J$5:$J$18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анализ'!$A$5:$A$18</c:f>
              <c:strCache>
                <c:ptCount val="14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7 Находка ГО</c:v>
                </c:pt>
                <c:pt idx="5">
                  <c:v>9 Спасск-Дальний ГО</c:v>
                </c:pt>
                <c:pt idx="6">
                  <c:v>10 Уссурийск ГО</c:v>
                </c:pt>
                <c:pt idx="7">
                  <c:v>18 Лазовский МО</c:v>
                </c:pt>
                <c:pt idx="8">
                  <c:v>19 Большой камень ГО</c:v>
                </c:pt>
                <c:pt idx="9">
                  <c:v>20 Надеждинский МР</c:v>
                </c:pt>
                <c:pt idx="10">
                  <c:v>26 Партизанский МО</c:v>
                </c:pt>
                <c:pt idx="11">
                  <c:v>28 Черниговский МО</c:v>
                </c:pt>
                <c:pt idx="12">
                  <c:v>29 Хорольский МО</c:v>
                </c:pt>
                <c:pt idx="13">
                  <c:v>34 Шкотовский МО</c:v>
                </c:pt>
              </c:strCache>
            </c:strRef>
          </c:cat>
          <c:val>
            <c:numRef>
              <c:f>'Сравнительный анализ'!$L$5:$L$18</c:f>
              <c:numCache>
                <c:formatCode>General</c:formatCode>
                <c:ptCount val="1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22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28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16"/>
  <sheetViews>
    <sheetView zoomScale="70" zoomScaleNormal="70" workbookViewId="0">
      <pane ySplit="1" topLeftCell="A2" activePane="bottomLeft" state="frozen"/>
      <selection pane="bottomLeft" activeCell="G2" sqref="G2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58" t="s">
        <v>18</v>
      </c>
      <c r="B1" s="60" t="s">
        <v>0</v>
      </c>
      <c r="C1" s="60" t="s">
        <v>1</v>
      </c>
      <c r="D1" s="60" t="s">
        <v>26</v>
      </c>
      <c r="E1" s="60" t="s">
        <v>27</v>
      </c>
      <c r="F1" s="73" t="s">
        <v>65</v>
      </c>
      <c r="G1" s="73" t="s">
        <v>24</v>
      </c>
      <c r="H1" s="73" t="s">
        <v>22</v>
      </c>
      <c r="I1" s="73" t="s">
        <v>23</v>
      </c>
      <c r="J1" s="73" t="s">
        <v>12</v>
      </c>
      <c r="K1" s="73" t="s">
        <v>6</v>
      </c>
      <c r="L1" s="73" t="s">
        <v>11</v>
      </c>
      <c r="M1" s="73" t="s">
        <v>7</v>
      </c>
      <c r="N1" s="73" t="s">
        <v>8</v>
      </c>
      <c r="O1" s="73" t="s">
        <v>9</v>
      </c>
      <c r="P1" s="73" t="s">
        <v>10</v>
      </c>
      <c r="R1" s="4" t="s">
        <v>56</v>
      </c>
    </row>
    <row r="2" spans="1:18" ht="27" customHeight="1" x14ac:dyDescent="0.25">
      <c r="A2" s="59"/>
      <c r="B2" s="66" t="s">
        <v>2</v>
      </c>
      <c r="C2" s="67">
        <v>50</v>
      </c>
      <c r="D2" s="67">
        <v>46</v>
      </c>
      <c r="E2" s="68">
        <f>D2/C2*100</f>
        <v>92</v>
      </c>
      <c r="F2" s="69">
        <v>8</v>
      </c>
      <c r="G2" s="70">
        <f>F2/D2*100</f>
        <v>17.391304347826086</v>
      </c>
      <c r="H2" s="69">
        <v>31</v>
      </c>
      <c r="I2" s="70">
        <f>H2/D2*100</f>
        <v>67.391304347826093</v>
      </c>
      <c r="J2" s="69">
        <v>4</v>
      </c>
      <c r="K2" s="70">
        <f>J2/D2*100</f>
        <v>8.695652173913043</v>
      </c>
      <c r="L2" s="69">
        <v>3</v>
      </c>
      <c r="M2" s="70">
        <f>L2/D2*100</f>
        <v>6.5217391304347823</v>
      </c>
      <c r="N2" s="69">
        <v>0</v>
      </c>
      <c r="O2" s="69">
        <v>0</v>
      </c>
      <c r="P2" s="69">
        <v>49</v>
      </c>
      <c r="Q2" s="3"/>
    </row>
    <row r="3" spans="1:18" ht="27" customHeight="1" x14ac:dyDescent="0.25">
      <c r="A3" s="60">
        <v>1</v>
      </c>
      <c r="B3" s="61" t="s">
        <v>13</v>
      </c>
      <c r="C3" s="60">
        <v>8</v>
      </c>
      <c r="D3" s="60">
        <v>8</v>
      </c>
      <c r="E3" s="64">
        <f>D3/C3*100</f>
        <v>100</v>
      </c>
      <c r="F3" s="62">
        <v>1</v>
      </c>
      <c r="G3" s="65">
        <f>F3/D3*100</f>
        <v>12.5</v>
      </c>
      <c r="H3" s="62">
        <v>6</v>
      </c>
      <c r="I3" s="63">
        <f>H3/D3*100</f>
        <v>75</v>
      </c>
      <c r="J3" s="62">
        <v>1</v>
      </c>
      <c r="K3" s="65">
        <f>J3/D3*100</f>
        <v>12.5</v>
      </c>
      <c r="L3" s="62">
        <v>0</v>
      </c>
      <c r="M3" s="71">
        <f t="shared" ref="M3:M16" si="0">L3/D3*100</f>
        <v>0</v>
      </c>
      <c r="N3" s="62">
        <v>0</v>
      </c>
      <c r="O3" s="62">
        <v>0</v>
      </c>
      <c r="P3" s="63">
        <v>49</v>
      </c>
      <c r="Q3" s="3"/>
    </row>
    <row r="4" spans="1:18" ht="27" customHeight="1" x14ac:dyDescent="0.25">
      <c r="A4" s="60">
        <v>2</v>
      </c>
      <c r="B4" s="61" t="s">
        <v>66</v>
      </c>
      <c r="C4" s="60">
        <v>2</v>
      </c>
      <c r="D4" s="60">
        <v>2</v>
      </c>
      <c r="E4" s="64">
        <f t="shared" ref="E4:E16" si="1">D4/C4*100</f>
        <v>100</v>
      </c>
      <c r="F4" s="62">
        <v>0</v>
      </c>
      <c r="G4" s="63">
        <f t="shared" ref="G4:G16" si="2">F4/D4*100</f>
        <v>0</v>
      </c>
      <c r="H4" s="62">
        <v>2</v>
      </c>
      <c r="I4" s="63">
        <f t="shared" ref="I4:I16" si="3">H4/D4*100</f>
        <v>100</v>
      </c>
      <c r="J4" s="62">
        <v>0</v>
      </c>
      <c r="K4" s="63">
        <f t="shared" ref="K4:K16" si="4">J4/D4*100</f>
        <v>0</v>
      </c>
      <c r="L4" s="62">
        <v>0</v>
      </c>
      <c r="M4" s="71">
        <f t="shared" si="0"/>
        <v>0</v>
      </c>
      <c r="N4" s="62">
        <v>0</v>
      </c>
      <c r="O4" s="62">
        <v>0</v>
      </c>
      <c r="P4" s="63">
        <v>49</v>
      </c>
      <c r="Q4" s="3"/>
    </row>
    <row r="5" spans="1:18" ht="27" customHeight="1" x14ac:dyDescent="0.25">
      <c r="A5" s="60">
        <v>3</v>
      </c>
      <c r="B5" s="61" t="s">
        <v>67</v>
      </c>
      <c r="C5" s="60">
        <v>1</v>
      </c>
      <c r="D5" s="60">
        <v>1</v>
      </c>
      <c r="E5" s="64">
        <f t="shared" si="1"/>
        <v>100</v>
      </c>
      <c r="F5" s="62">
        <v>1</v>
      </c>
      <c r="G5" s="63">
        <f t="shared" si="2"/>
        <v>100</v>
      </c>
      <c r="H5" s="62">
        <v>0</v>
      </c>
      <c r="I5" s="63">
        <f t="shared" si="3"/>
        <v>0</v>
      </c>
      <c r="J5" s="62">
        <v>0</v>
      </c>
      <c r="K5" s="63">
        <f t="shared" si="4"/>
        <v>0</v>
      </c>
      <c r="L5" s="62">
        <v>0</v>
      </c>
      <c r="M5" s="71">
        <f t="shared" si="0"/>
        <v>0</v>
      </c>
      <c r="N5" s="62">
        <v>0</v>
      </c>
      <c r="O5" s="62">
        <v>0</v>
      </c>
      <c r="P5" s="63">
        <v>20</v>
      </c>
      <c r="Q5" s="3"/>
    </row>
    <row r="6" spans="1:18" ht="27" customHeight="1" x14ac:dyDescent="0.25">
      <c r="A6" s="60">
        <v>5</v>
      </c>
      <c r="B6" s="61" t="s">
        <v>14</v>
      </c>
      <c r="C6" s="60">
        <v>21</v>
      </c>
      <c r="D6" s="60">
        <v>18</v>
      </c>
      <c r="E6" s="74">
        <f t="shared" si="1"/>
        <v>85.714285714285708</v>
      </c>
      <c r="F6" s="62">
        <v>3</v>
      </c>
      <c r="G6" s="65">
        <f t="shared" si="2"/>
        <v>16.666666666666664</v>
      </c>
      <c r="H6" s="62">
        <v>12</v>
      </c>
      <c r="I6" s="65">
        <f t="shared" si="3"/>
        <v>66.666666666666657</v>
      </c>
      <c r="J6" s="62">
        <v>2</v>
      </c>
      <c r="K6" s="65">
        <f t="shared" si="4"/>
        <v>11.111111111111111</v>
      </c>
      <c r="L6" s="62">
        <v>1</v>
      </c>
      <c r="M6" s="75">
        <f t="shared" si="0"/>
        <v>5.5555555555555554</v>
      </c>
      <c r="N6" s="62">
        <v>0</v>
      </c>
      <c r="O6" s="62">
        <v>0</v>
      </c>
      <c r="P6" s="63">
        <v>50</v>
      </c>
      <c r="Q6" s="3"/>
    </row>
    <row r="7" spans="1:18" ht="27" customHeight="1" x14ac:dyDescent="0.25">
      <c r="A7" s="60">
        <v>7</v>
      </c>
      <c r="B7" s="61" t="s">
        <v>15</v>
      </c>
      <c r="C7" s="60">
        <v>5</v>
      </c>
      <c r="D7" s="60">
        <v>5</v>
      </c>
      <c r="E7" s="64">
        <f t="shared" si="1"/>
        <v>100</v>
      </c>
      <c r="F7" s="62">
        <v>0</v>
      </c>
      <c r="G7" s="63">
        <f t="shared" si="2"/>
        <v>0</v>
      </c>
      <c r="H7" s="62">
        <v>4</v>
      </c>
      <c r="I7" s="63">
        <f t="shared" si="3"/>
        <v>80</v>
      </c>
      <c r="J7" s="62">
        <v>0</v>
      </c>
      <c r="K7" s="63">
        <f t="shared" si="4"/>
        <v>0</v>
      </c>
      <c r="L7" s="62">
        <v>1</v>
      </c>
      <c r="M7" s="71">
        <f t="shared" si="0"/>
        <v>20</v>
      </c>
      <c r="N7" s="62">
        <v>0</v>
      </c>
      <c r="O7" s="62">
        <v>0</v>
      </c>
      <c r="P7" s="63">
        <v>59</v>
      </c>
      <c r="Q7" s="3"/>
    </row>
    <row r="8" spans="1:18" ht="27" customHeight="1" x14ac:dyDescent="0.25">
      <c r="A8" s="60">
        <v>9</v>
      </c>
      <c r="B8" s="61" t="s">
        <v>68</v>
      </c>
      <c r="C8" s="60">
        <v>2</v>
      </c>
      <c r="D8" s="60">
        <v>2</v>
      </c>
      <c r="E8" s="64">
        <f t="shared" si="1"/>
        <v>100</v>
      </c>
      <c r="F8" s="62">
        <v>0</v>
      </c>
      <c r="G8" s="63">
        <f t="shared" si="2"/>
        <v>0</v>
      </c>
      <c r="H8" s="62">
        <v>1</v>
      </c>
      <c r="I8" s="63">
        <f t="shared" si="3"/>
        <v>50</v>
      </c>
      <c r="J8" s="62">
        <v>0</v>
      </c>
      <c r="K8" s="63">
        <f t="shared" si="4"/>
        <v>0</v>
      </c>
      <c r="L8" s="62">
        <v>1</v>
      </c>
      <c r="M8" s="71">
        <f t="shared" si="0"/>
        <v>50</v>
      </c>
      <c r="N8" s="62">
        <v>0</v>
      </c>
      <c r="O8" s="62">
        <v>0</v>
      </c>
      <c r="P8" s="62">
        <v>76</v>
      </c>
      <c r="Q8" s="3"/>
    </row>
    <row r="9" spans="1:18" ht="27" customHeight="1" x14ac:dyDescent="0.25">
      <c r="A9" s="60">
        <v>10</v>
      </c>
      <c r="B9" s="61" t="s">
        <v>32</v>
      </c>
      <c r="C9" s="60">
        <v>2</v>
      </c>
      <c r="D9" s="60">
        <v>2</v>
      </c>
      <c r="E9" s="64">
        <f t="shared" si="1"/>
        <v>100</v>
      </c>
      <c r="F9" s="62">
        <v>1</v>
      </c>
      <c r="G9" s="63">
        <f t="shared" si="2"/>
        <v>50</v>
      </c>
      <c r="H9" s="62">
        <v>1</v>
      </c>
      <c r="I9" s="63">
        <f t="shared" si="3"/>
        <v>50</v>
      </c>
      <c r="J9" s="62">
        <v>0</v>
      </c>
      <c r="K9" s="63">
        <f t="shared" si="4"/>
        <v>0</v>
      </c>
      <c r="L9" s="62">
        <v>0</v>
      </c>
      <c r="M9" s="71">
        <f t="shared" si="0"/>
        <v>0</v>
      </c>
      <c r="N9" s="62">
        <v>0</v>
      </c>
      <c r="O9" s="62">
        <v>0</v>
      </c>
      <c r="P9" s="63">
        <v>38</v>
      </c>
      <c r="Q9" s="3"/>
    </row>
    <row r="10" spans="1:18" ht="27" customHeight="1" x14ac:dyDescent="0.25">
      <c r="A10" s="60">
        <v>18</v>
      </c>
      <c r="B10" s="61" t="s">
        <v>69</v>
      </c>
      <c r="C10" s="60">
        <v>1</v>
      </c>
      <c r="D10" s="60">
        <v>1</v>
      </c>
      <c r="E10" s="64">
        <f t="shared" si="1"/>
        <v>100</v>
      </c>
      <c r="F10" s="62">
        <v>1</v>
      </c>
      <c r="G10" s="63">
        <f t="shared" si="2"/>
        <v>100</v>
      </c>
      <c r="H10" s="62">
        <v>0</v>
      </c>
      <c r="I10" s="63">
        <f t="shared" si="3"/>
        <v>0</v>
      </c>
      <c r="J10" s="62">
        <v>0</v>
      </c>
      <c r="K10" s="63">
        <f t="shared" si="4"/>
        <v>0</v>
      </c>
      <c r="L10" s="62">
        <v>0</v>
      </c>
      <c r="M10" s="71">
        <f t="shared" si="0"/>
        <v>0</v>
      </c>
      <c r="N10" s="62">
        <v>0</v>
      </c>
      <c r="O10" s="62">
        <v>0</v>
      </c>
      <c r="P10" s="63">
        <v>30</v>
      </c>
      <c r="Q10" s="3"/>
    </row>
    <row r="11" spans="1:18" ht="27" customHeight="1" x14ac:dyDescent="0.25">
      <c r="A11" s="60">
        <v>19</v>
      </c>
      <c r="B11" s="61" t="s">
        <v>70</v>
      </c>
      <c r="C11" s="60">
        <v>1</v>
      </c>
      <c r="D11" s="60">
        <v>1</v>
      </c>
      <c r="E11" s="64">
        <f t="shared" si="1"/>
        <v>100</v>
      </c>
      <c r="F11" s="62">
        <v>0</v>
      </c>
      <c r="G11" s="63">
        <f t="shared" si="2"/>
        <v>0</v>
      </c>
      <c r="H11" s="62">
        <v>1</v>
      </c>
      <c r="I11" s="63">
        <f t="shared" si="3"/>
        <v>100</v>
      </c>
      <c r="J11" s="62">
        <v>0</v>
      </c>
      <c r="K11" s="63">
        <f t="shared" si="4"/>
        <v>0</v>
      </c>
      <c r="L11" s="62">
        <v>0</v>
      </c>
      <c r="M11" s="71">
        <f t="shared" si="0"/>
        <v>0</v>
      </c>
      <c r="N11" s="62">
        <v>0</v>
      </c>
      <c r="O11" s="62">
        <v>0</v>
      </c>
      <c r="P11" s="63">
        <v>50</v>
      </c>
      <c r="Q11" s="3"/>
    </row>
    <row r="12" spans="1:18" ht="27" customHeight="1" x14ac:dyDescent="0.25">
      <c r="A12" s="60">
        <v>20</v>
      </c>
      <c r="B12" s="61" t="s">
        <v>19</v>
      </c>
      <c r="C12" s="60">
        <v>1</v>
      </c>
      <c r="D12" s="60">
        <v>1</v>
      </c>
      <c r="E12" s="64">
        <f t="shared" si="1"/>
        <v>100</v>
      </c>
      <c r="F12" s="62">
        <v>1</v>
      </c>
      <c r="G12" s="63">
        <f t="shared" si="2"/>
        <v>100</v>
      </c>
      <c r="H12" s="62">
        <v>0</v>
      </c>
      <c r="I12" s="63">
        <f t="shared" si="3"/>
        <v>0</v>
      </c>
      <c r="J12" s="62">
        <v>0</v>
      </c>
      <c r="K12" s="63">
        <f t="shared" si="4"/>
        <v>0</v>
      </c>
      <c r="L12" s="62">
        <v>0</v>
      </c>
      <c r="M12" s="71">
        <f t="shared" si="0"/>
        <v>0</v>
      </c>
      <c r="N12" s="62">
        <v>0</v>
      </c>
      <c r="O12" s="62">
        <v>0</v>
      </c>
      <c r="P12" s="63">
        <v>8</v>
      </c>
      <c r="Q12" s="3"/>
    </row>
    <row r="13" spans="1:18" ht="27" customHeight="1" x14ac:dyDescent="0.25">
      <c r="A13" s="60">
        <v>26</v>
      </c>
      <c r="B13" s="61" t="s">
        <v>20</v>
      </c>
      <c r="C13" s="60">
        <v>1</v>
      </c>
      <c r="D13" s="60">
        <v>1</v>
      </c>
      <c r="E13" s="64">
        <f t="shared" si="1"/>
        <v>100</v>
      </c>
      <c r="F13" s="62">
        <v>0</v>
      </c>
      <c r="G13" s="63">
        <f t="shared" si="2"/>
        <v>0</v>
      </c>
      <c r="H13" s="62">
        <v>1</v>
      </c>
      <c r="I13" s="63">
        <f t="shared" si="3"/>
        <v>100</v>
      </c>
      <c r="J13" s="62">
        <v>0</v>
      </c>
      <c r="K13" s="63">
        <f t="shared" si="4"/>
        <v>0</v>
      </c>
      <c r="L13" s="62">
        <v>0</v>
      </c>
      <c r="M13" s="71">
        <f t="shared" si="0"/>
        <v>0</v>
      </c>
      <c r="N13" s="62">
        <v>0</v>
      </c>
      <c r="O13" s="62">
        <v>0</v>
      </c>
      <c r="P13" s="63">
        <v>45</v>
      </c>
      <c r="Q13" s="3"/>
    </row>
    <row r="14" spans="1:18" ht="27" customHeight="1" x14ac:dyDescent="0.25">
      <c r="A14" s="60">
        <v>28</v>
      </c>
      <c r="B14" s="61" t="s">
        <v>21</v>
      </c>
      <c r="C14" s="60">
        <v>2</v>
      </c>
      <c r="D14" s="60">
        <v>2</v>
      </c>
      <c r="E14" s="64">
        <f t="shared" si="1"/>
        <v>100</v>
      </c>
      <c r="F14" s="62">
        <v>0</v>
      </c>
      <c r="G14" s="63">
        <f t="shared" si="2"/>
        <v>0</v>
      </c>
      <c r="H14" s="62">
        <v>1</v>
      </c>
      <c r="I14" s="63">
        <f t="shared" si="3"/>
        <v>50</v>
      </c>
      <c r="J14" s="62">
        <v>1</v>
      </c>
      <c r="K14" s="63">
        <f t="shared" si="4"/>
        <v>50</v>
      </c>
      <c r="L14" s="62">
        <v>0</v>
      </c>
      <c r="M14" s="71">
        <f t="shared" si="0"/>
        <v>0</v>
      </c>
      <c r="N14" s="62">
        <v>0</v>
      </c>
      <c r="O14" s="62">
        <v>0</v>
      </c>
      <c r="P14" s="63">
        <v>49</v>
      </c>
      <c r="Q14" s="3"/>
    </row>
    <row r="15" spans="1:18" ht="27" customHeight="1" x14ac:dyDescent="0.25">
      <c r="A15" s="60">
        <v>29</v>
      </c>
      <c r="B15" s="61" t="s">
        <v>16</v>
      </c>
      <c r="C15" s="60">
        <v>1</v>
      </c>
      <c r="D15" s="60">
        <v>1</v>
      </c>
      <c r="E15" s="64">
        <f t="shared" si="1"/>
        <v>100</v>
      </c>
      <c r="F15" s="62">
        <v>0</v>
      </c>
      <c r="G15" s="63">
        <f t="shared" si="2"/>
        <v>0</v>
      </c>
      <c r="H15" s="62">
        <v>1</v>
      </c>
      <c r="I15" s="63">
        <f t="shared" si="3"/>
        <v>100</v>
      </c>
      <c r="J15" s="62">
        <v>0</v>
      </c>
      <c r="K15" s="63">
        <f t="shared" si="4"/>
        <v>0</v>
      </c>
      <c r="L15" s="62">
        <v>0</v>
      </c>
      <c r="M15" s="71">
        <f t="shared" si="0"/>
        <v>0</v>
      </c>
      <c r="N15" s="62">
        <v>0</v>
      </c>
      <c r="O15" s="62">
        <v>0</v>
      </c>
      <c r="P15" s="63">
        <v>56</v>
      </c>
      <c r="Q15" s="3"/>
    </row>
    <row r="16" spans="1:18" ht="27" customHeight="1" x14ac:dyDescent="0.25">
      <c r="A16" s="62">
        <v>34</v>
      </c>
      <c r="B16" s="76" t="s">
        <v>17</v>
      </c>
      <c r="C16" s="62">
        <v>2</v>
      </c>
      <c r="D16" s="62">
        <v>1</v>
      </c>
      <c r="E16" s="64">
        <f t="shared" si="1"/>
        <v>50</v>
      </c>
      <c r="F16" s="62">
        <v>0</v>
      </c>
      <c r="G16" s="63">
        <f t="shared" si="2"/>
        <v>0</v>
      </c>
      <c r="H16" s="62">
        <v>1</v>
      </c>
      <c r="I16" s="63">
        <f t="shared" si="3"/>
        <v>100</v>
      </c>
      <c r="J16" s="62">
        <v>0</v>
      </c>
      <c r="K16" s="63">
        <f t="shared" si="4"/>
        <v>0</v>
      </c>
      <c r="L16" s="62">
        <v>0</v>
      </c>
      <c r="M16" s="71">
        <f t="shared" si="0"/>
        <v>0</v>
      </c>
      <c r="N16" s="62">
        <v>0</v>
      </c>
      <c r="O16" s="62">
        <v>0</v>
      </c>
      <c r="P16" s="62">
        <v>46</v>
      </c>
      <c r="Q16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19"/>
  <sheetViews>
    <sheetView zoomScale="70" zoomScaleNormal="70" workbookViewId="0">
      <selection activeCell="AD4" sqref="AD4:AD17"/>
    </sheetView>
  </sheetViews>
  <sheetFormatPr defaultColWidth="11.5703125" defaultRowHeight="15" x14ac:dyDescent="0.25"/>
  <cols>
    <col min="1" max="1" width="47.85546875" customWidth="1"/>
  </cols>
  <sheetData>
    <row r="1" spans="1:44" ht="18.75" x14ac:dyDescent="0.3">
      <c r="A1" s="32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32"/>
      <c r="W1" s="33" t="s">
        <v>56</v>
      </c>
    </row>
    <row r="2" spans="1:44" ht="18.75" x14ac:dyDescent="0.3">
      <c r="A2" s="37"/>
      <c r="B2" s="78" t="s">
        <v>52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38"/>
    </row>
    <row r="3" spans="1:44" ht="21.75" customHeight="1" x14ac:dyDescent="0.25">
      <c r="A3" s="7" t="s">
        <v>18</v>
      </c>
      <c r="B3" s="31">
        <v>8</v>
      </c>
      <c r="C3" s="31">
        <v>18</v>
      </c>
      <c r="D3" s="31">
        <v>20</v>
      </c>
      <c r="E3" s="31">
        <v>23</v>
      </c>
      <c r="F3" s="31">
        <v>28</v>
      </c>
      <c r="G3" s="31">
        <v>30</v>
      </c>
      <c r="H3" s="31">
        <v>34</v>
      </c>
      <c r="I3" s="31">
        <v>37</v>
      </c>
      <c r="J3" s="31">
        <v>40</v>
      </c>
      <c r="K3" s="31">
        <v>42</v>
      </c>
      <c r="L3" s="31">
        <v>43</v>
      </c>
      <c r="M3" s="31">
        <v>44</v>
      </c>
      <c r="N3" s="31">
        <v>45</v>
      </c>
      <c r="O3" s="31">
        <v>46</v>
      </c>
      <c r="P3" s="31">
        <v>50</v>
      </c>
      <c r="Q3" s="31">
        <v>51</v>
      </c>
      <c r="R3" s="31">
        <v>53</v>
      </c>
      <c r="S3" s="31">
        <v>54</v>
      </c>
      <c r="T3" s="31">
        <v>55</v>
      </c>
      <c r="U3" s="31">
        <v>56</v>
      </c>
      <c r="V3" s="31">
        <v>57</v>
      </c>
      <c r="W3" s="31">
        <v>58</v>
      </c>
      <c r="X3" s="31">
        <v>60</v>
      </c>
      <c r="Y3" s="31">
        <v>63</v>
      </c>
      <c r="Z3" s="31">
        <v>68</v>
      </c>
      <c r="AA3" s="31">
        <v>78</v>
      </c>
      <c r="AB3" s="31">
        <v>89</v>
      </c>
      <c r="AC3" s="31">
        <v>94</v>
      </c>
      <c r="AD3" s="31" t="s">
        <v>25</v>
      </c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spans="1:44" ht="21.75" customHeight="1" x14ac:dyDescent="0.25">
      <c r="A4" s="54" t="s">
        <v>53</v>
      </c>
      <c r="B4" s="56"/>
      <c r="C4" s="56"/>
      <c r="D4" s="56"/>
      <c r="E4" s="56">
        <v>1</v>
      </c>
      <c r="F4" s="56"/>
      <c r="G4" s="56"/>
      <c r="H4" s="57"/>
      <c r="I4" s="57"/>
      <c r="J4" s="57"/>
      <c r="K4" s="57"/>
      <c r="L4" s="57">
        <v>1</v>
      </c>
      <c r="M4" s="57"/>
      <c r="N4" s="57">
        <v>2</v>
      </c>
      <c r="O4" s="57"/>
      <c r="P4" s="57">
        <v>1</v>
      </c>
      <c r="Q4" s="57"/>
      <c r="R4" s="57"/>
      <c r="S4" s="57"/>
      <c r="T4" s="57">
        <v>1</v>
      </c>
      <c r="U4" s="57"/>
      <c r="V4" s="57"/>
      <c r="W4" s="57"/>
      <c r="X4" s="57">
        <v>1</v>
      </c>
      <c r="Y4" s="57"/>
      <c r="Z4" s="57">
        <v>1</v>
      </c>
      <c r="AA4" s="57"/>
      <c r="AB4" s="57"/>
      <c r="AC4" s="57"/>
      <c r="AD4" s="39">
        <v>8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21.75" customHeight="1" x14ac:dyDescent="0.25">
      <c r="A5" s="54" t="s">
        <v>57</v>
      </c>
      <c r="B5" s="56"/>
      <c r="C5" s="56"/>
      <c r="D5" s="56"/>
      <c r="E5" s="56"/>
      <c r="F5" s="56"/>
      <c r="G5" s="56"/>
      <c r="H5" s="57"/>
      <c r="I5" s="57"/>
      <c r="J5" s="57"/>
      <c r="K5" s="57"/>
      <c r="L5" s="57"/>
      <c r="M5" s="57">
        <v>1</v>
      </c>
      <c r="N5" s="57"/>
      <c r="O5" s="57"/>
      <c r="P5" s="57"/>
      <c r="Q5" s="57"/>
      <c r="R5" s="57"/>
      <c r="S5" s="57">
        <v>1</v>
      </c>
      <c r="T5" s="57"/>
      <c r="U5" s="57"/>
      <c r="V5" s="57"/>
      <c r="W5" s="57"/>
      <c r="X5" s="57"/>
      <c r="Y5" s="57"/>
      <c r="Z5" s="57"/>
      <c r="AA5" s="57"/>
      <c r="AB5" s="57"/>
      <c r="AC5" s="57"/>
      <c r="AD5" s="39">
        <v>2</v>
      </c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ht="21.75" customHeight="1" x14ac:dyDescent="0.25">
      <c r="A6" s="54" t="s">
        <v>35</v>
      </c>
      <c r="B6" s="56"/>
      <c r="C6" s="56"/>
      <c r="D6" s="56">
        <v>1</v>
      </c>
      <c r="E6" s="56"/>
      <c r="F6" s="56"/>
      <c r="G6" s="56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39">
        <v>1</v>
      </c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21.75" customHeight="1" x14ac:dyDescent="0.25">
      <c r="A7" s="54" t="s">
        <v>3</v>
      </c>
      <c r="B7" s="56"/>
      <c r="C7" s="56">
        <v>1</v>
      </c>
      <c r="D7" s="56"/>
      <c r="E7" s="56">
        <v>1</v>
      </c>
      <c r="F7" s="56">
        <v>1</v>
      </c>
      <c r="G7" s="56"/>
      <c r="H7" s="57"/>
      <c r="I7" s="57">
        <v>2</v>
      </c>
      <c r="J7" s="57"/>
      <c r="K7" s="57">
        <v>1</v>
      </c>
      <c r="L7" s="57"/>
      <c r="M7" s="57"/>
      <c r="N7" s="57">
        <v>1</v>
      </c>
      <c r="O7" s="57">
        <v>1</v>
      </c>
      <c r="P7" s="57"/>
      <c r="Q7" s="57">
        <v>1</v>
      </c>
      <c r="R7" s="57">
        <v>2</v>
      </c>
      <c r="S7" s="57">
        <v>2</v>
      </c>
      <c r="T7" s="57"/>
      <c r="U7" s="57"/>
      <c r="V7" s="57"/>
      <c r="W7" s="57">
        <v>2</v>
      </c>
      <c r="X7" s="57"/>
      <c r="Y7" s="57"/>
      <c r="Z7" s="57"/>
      <c r="AA7" s="57">
        <v>2</v>
      </c>
      <c r="AB7" s="57">
        <v>1</v>
      </c>
      <c r="AC7" s="57"/>
      <c r="AD7" s="39">
        <v>18</v>
      </c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21.75" customHeight="1" x14ac:dyDescent="0.25">
      <c r="A8" s="54" t="s">
        <v>4</v>
      </c>
      <c r="B8" s="56"/>
      <c r="C8" s="56"/>
      <c r="D8" s="56"/>
      <c r="E8" s="56"/>
      <c r="F8" s="56"/>
      <c r="G8" s="56"/>
      <c r="H8" s="57"/>
      <c r="I8" s="57"/>
      <c r="J8" s="57">
        <v>1</v>
      </c>
      <c r="K8" s="57"/>
      <c r="L8" s="57"/>
      <c r="M8" s="57"/>
      <c r="N8" s="57"/>
      <c r="O8" s="57">
        <v>1</v>
      </c>
      <c r="P8" s="57"/>
      <c r="Q8" s="57"/>
      <c r="R8" s="57"/>
      <c r="S8" s="57">
        <v>1</v>
      </c>
      <c r="T8" s="57"/>
      <c r="U8" s="57"/>
      <c r="V8" s="57"/>
      <c r="W8" s="57"/>
      <c r="X8" s="57">
        <v>1</v>
      </c>
      <c r="Y8" s="57"/>
      <c r="Z8" s="57"/>
      <c r="AA8" s="57"/>
      <c r="AB8" s="57"/>
      <c r="AC8" s="57">
        <v>1</v>
      </c>
      <c r="AD8" s="39">
        <v>5</v>
      </c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ht="21.75" customHeight="1" x14ac:dyDescent="0.25">
      <c r="A9" s="54" t="s">
        <v>34</v>
      </c>
      <c r="B9" s="56"/>
      <c r="C9" s="56"/>
      <c r="D9" s="56"/>
      <c r="E9" s="56"/>
      <c r="F9" s="56"/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>
        <v>1</v>
      </c>
      <c r="W9" s="57"/>
      <c r="X9" s="57"/>
      <c r="Y9" s="57"/>
      <c r="Z9" s="57"/>
      <c r="AA9" s="57"/>
      <c r="AB9" s="57"/>
      <c r="AC9" s="57">
        <v>1</v>
      </c>
      <c r="AD9" s="39">
        <v>2</v>
      </c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ht="21.75" customHeight="1" x14ac:dyDescent="0.25">
      <c r="A10" s="54" t="s">
        <v>33</v>
      </c>
      <c r="B10" s="56"/>
      <c r="C10" s="56"/>
      <c r="D10" s="56">
        <v>1</v>
      </c>
      <c r="E10" s="56"/>
      <c r="F10" s="56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>
        <v>1</v>
      </c>
      <c r="V10" s="57"/>
      <c r="W10" s="57"/>
      <c r="X10" s="57"/>
      <c r="Y10" s="57"/>
      <c r="Z10" s="57"/>
      <c r="AA10" s="57"/>
      <c r="AB10" s="57"/>
      <c r="AC10" s="57"/>
      <c r="AD10" s="39">
        <v>2</v>
      </c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ht="21.75" customHeight="1" x14ac:dyDescent="0.25">
      <c r="A11" s="54" t="s">
        <v>58</v>
      </c>
      <c r="B11" s="56"/>
      <c r="C11" s="56"/>
      <c r="D11" s="56"/>
      <c r="E11" s="56"/>
      <c r="F11" s="56"/>
      <c r="G11" s="56">
        <v>1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39">
        <v>1</v>
      </c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21.75" customHeight="1" x14ac:dyDescent="0.25">
      <c r="A12" s="54" t="s">
        <v>54</v>
      </c>
      <c r="B12" s="56"/>
      <c r="C12" s="56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>
        <v>1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39">
        <v>1</v>
      </c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21.75" customHeight="1" x14ac:dyDescent="0.25">
      <c r="A13" s="54" t="s">
        <v>5</v>
      </c>
      <c r="B13" s="56">
        <v>1</v>
      </c>
      <c r="C13" s="56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39">
        <v>1</v>
      </c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ht="21.75" customHeight="1" x14ac:dyDescent="0.25">
      <c r="A14" s="54" t="s">
        <v>59</v>
      </c>
      <c r="B14" s="56"/>
      <c r="C14" s="56"/>
      <c r="D14" s="56"/>
      <c r="E14" s="56"/>
      <c r="F14" s="56"/>
      <c r="G14" s="56"/>
      <c r="H14" s="57"/>
      <c r="I14" s="57"/>
      <c r="J14" s="57"/>
      <c r="K14" s="57"/>
      <c r="L14" s="57"/>
      <c r="M14" s="57"/>
      <c r="N14" s="57">
        <v>1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39">
        <v>1</v>
      </c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ht="21.75" customHeight="1" x14ac:dyDescent="0.25">
      <c r="A15" s="54" t="s">
        <v>55</v>
      </c>
      <c r="B15" s="56"/>
      <c r="C15" s="56"/>
      <c r="D15" s="56"/>
      <c r="E15" s="56"/>
      <c r="F15" s="56"/>
      <c r="G15" s="56"/>
      <c r="H15" s="57">
        <v>1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>
        <v>1</v>
      </c>
      <c r="Z15" s="57"/>
      <c r="AA15" s="57"/>
      <c r="AB15" s="57"/>
      <c r="AC15" s="57"/>
      <c r="AD15" s="39">
        <v>2</v>
      </c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ht="21.75" customHeight="1" x14ac:dyDescent="0.25">
      <c r="A16" s="54" t="s">
        <v>60</v>
      </c>
      <c r="B16" s="56"/>
      <c r="C16" s="56"/>
      <c r="D16" s="56"/>
      <c r="E16" s="56"/>
      <c r="F16" s="56"/>
      <c r="G16" s="5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>
        <v>1</v>
      </c>
      <c r="V16" s="57"/>
      <c r="W16" s="57"/>
      <c r="X16" s="57"/>
      <c r="Y16" s="57"/>
      <c r="Z16" s="57"/>
      <c r="AA16" s="57"/>
      <c r="AB16" s="57"/>
      <c r="AC16" s="57"/>
      <c r="AD16" s="39">
        <v>1</v>
      </c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ht="21.75" customHeight="1" x14ac:dyDescent="0.25">
      <c r="A17" s="54" t="s">
        <v>61</v>
      </c>
      <c r="B17" s="56"/>
      <c r="C17" s="56"/>
      <c r="D17" s="56"/>
      <c r="E17" s="56"/>
      <c r="F17" s="56"/>
      <c r="G17" s="56"/>
      <c r="H17" s="57"/>
      <c r="I17" s="57"/>
      <c r="J17" s="57"/>
      <c r="K17" s="57"/>
      <c r="L17" s="57"/>
      <c r="M17" s="57"/>
      <c r="N17" s="57"/>
      <c r="O17" s="57">
        <v>1</v>
      </c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39">
        <v>1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ht="21.75" customHeight="1" x14ac:dyDescent="0.25">
      <c r="A18" s="31" t="s">
        <v>25</v>
      </c>
      <c r="B18" s="39">
        <v>1</v>
      </c>
      <c r="C18" s="39">
        <v>1</v>
      </c>
      <c r="D18" s="39">
        <v>2</v>
      </c>
      <c r="E18" s="39">
        <v>2</v>
      </c>
      <c r="F18" s="39">
        <v>1</v>
      </c>
      <c r="G18" s="39">
        <v>1</v>
      </c>
      <c r="H18" s="39">
        <v>1</v>
      </c>
      <c r="I18" s="39">
        <v>2</v>
      </c>
      <c r="J18" s="39">
        <v>1</v>
      </c>
      <c r="K18" s="39">
        <v>1</v>
      </c>
      <c r="L18" s="39">
        <v>1</v>
      </c>
      <c r="M18" s="39">
        <v>1</v>
      </c>
      <c r="N18" s="39">
        <v>4</v>
      </c>
      <c r="O18" s="39">
        <v>3</v>
      </c>
      <c r="P18" s="39">
        <v>2</v>
      </c>
      <c r="Q18" s="39">
        <v>1</v>
      </c>
      <c r="R18" s="39">
        <v>2</v>
      </c>
      <c r="S18" s="39">
        <v>4</v>
      </c>
      <c r="T18" s="39">
        <v>1</v>
      </c>
      <c r="U18" s="39">
        <v>2</v>
      </c>
      <c r="V18" s="39">
        <v>1</v>
      </c>
      <c r="W18" s="39">
        <v>2</v>
      </c>
      <c r="X18" s="39">
        <v>2</v>
      </c>
      <c r="Y18" s="39">
        <v>1</v>
      </c>
      <c r="Z18" s="39">
        <v>1</v>
      </c>
      <c r="AA18" s="39">
        <v>2</v>
      </c>
      <c r="AB18" s="39">
        <v>1</v>
      </c>
      <c r="AC18" s="39">
        <v>2</v>
      </c>
      <c r="AD18" s="39">
        <v>46</v>
      </c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ht="21.75" customHeight="1" x14ac:dyDescent="0.25">
      <c r="A19" s="55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</sheetData>
  <mergeCells count="2">
    <mergeCell ref="B1:T1"/>
    <mergeCell ref="B2:AQ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27"/>
  <sheetViews>
    <sheetView tabSelected="1" zoomScale="60" zoomScaleNormal="60" workbookViewId="0">
      <selection activeCell="C11" sqref="C11"/>
    </sheetView>
  </sheetViews>
  <sheetFormatPr defaultRowHeight="21.75" customHeight="1" x14ac:dyDescent="0.25"/>
  <cols>
    <col min="1" max="1" width="28.85546875" customWidth="1"/>
    <col min="2" max="2" width="18.28515625" customWidth="1"/>
    <col min="3" max="10" width="28.28515625" style="6" customWidth="1"/>
    <col min="11" max="11" width="28.28515625" customWidth="1"/>
    <col min="12" max="12" width="28.28515625" style="14" customWidth="1"/>
    <col min="13" max="15" width="28.28515625" customWidth="1"/>
  </cols>
  <sheetData>
    <row r="1" spans="1:15" ht="51.75" customHeight="1" x14ac:dyDescent="0.25">
      <c r="B1" s="83" t="s">
        <v>71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ht="21.75" customHeight="1" x14ac:dyDescent="0.3">
      <c r="A2" s="13"/>
      <c r="B2" s="13"/>
      <c r="C2" s="25"/>
      <c r="D2" s="80" t="s">
        <v>28</v>
      </c>
      <c r="E2" s="80"/>
      <c r="F2" s="80"/>
      <c r="G2" s="80"/>
      <c r="H2" s="80" t="s">
        <v>29</v>
      </c>
      <c r="I2" s="81"/>
      <c r="J2" s="80" t="s">
        <v>30</v>
      </c>
      <c r="K2" s="80"/>
      <c r="L2" s="82" t="s">
        <v>31</v>
      </c>
      <c r="M2" s="82"/>
      <c r="N2" s="82"/>
      <c r="O2" s="82"/>
    </row>
    <row r="3" spans="1:15" ht="198" customHeight="1" thickBot="1" x14ac:dyDescent="0.3">
      <c r="A3" s="52" t="s">
        <v>0</v>
      </c>
      <c r="B3" s="53" t="s">
        <v>26</v>
      </c>
      <c r="C3" s="50" t="s">
        <v>72</v>
      </c>
      <c r="D3" s="9" t="s">
        <v>40</v>
      </c>
      <c r="E3" s="10" t="s">
        <v>41</v>
      </c>
      <c r="F3" s="10" t="s">
        <v>42</v>
      </c>
      <c r="G3" s="11" t="s">
        <v>43</v>
      </c>
      <c r="H3" s="9" t="s">
        <v>44</v>
      </c>
      <c r="I3" s="16" t="s">
        <v>45</v>
      </c>
      <c r="J3" s="9" t="s">
        <v>46</v>
      </c>
      <c r="K3" s="12" t="s">
        <v>47</v>
      </c>
      <c r="L3" s="15" t="s">
        <v>48</v>
      </c>
      <c r="M3" s="10" t="s">
        <v>49</v>
      </c>
      <c r="N3" s="10" t="s">
        <v>50</v>
      </c>
      <c r="O3" s="12" t="s">
        <v>51</v>
      </c>
    </row>
    <row r="4" spans="1:15" s="5" customFormat="1" ht="21.75" customHeight="1" thickBot="1" x14ac:dyDescent="0.3">
      <c r="A4" s="29" t="s">
        <v>2</v>
      </c>
      <c r="B4" s="30">
        <f t="shared" ref="B4:O4" si="0">SUM(B5:B20)</f>
        <v>46</v>
      </c>
      <c r="C4" s="51">
        <f t="shared" si="0"/>
        <v>15</v>
      </c>
      <c r="D4" s="17">
        <f>SUM(D5:D20)</f>
        <v>9</v>
      </c>
      <c r="E4" s="17">
        <f t="shared" si="0"/>
        <v>1</v>
      </c>
      <c r="F4" s="17">
        <f t="shared" si="0"/>
        <v>7</v>
      </c>
      <c r="G4" s="17">
        <f t="shared" si="0"/>
        <v>1</v>
      </c>
      <c r="H4" s="17">
        <f>SUM(H5:H20)</f>
        <v>6</v>
      </c>
      <c r="I4" s="17">
        <f t="shared" si="0"/>
        <v>6</v>
      </c>
      <c r="J4" s="17">
        <f t="shared" si="0"/>
        <v>0</v>
      </c>
      <c r="K4" s="17">
        <f t="shared" si="0"/>
        <v>0</v>
      </c>
      <c r="L4" s="17">
        <f>SUM(L5:L18)</f>
        <v>31</v>
      </c>
      <c r="M4" s="17">
        <f t="shared" si="0"/>
        <v>2</v>
      </c>
      <c r="N4" s="17">
        <f t="shared" si="0"/>
        <v>25</v>
      </c>
      <c r="O4" s="17">
        <f t="shared" si="0"/>
        <v>4</v>
      </c>
    </row>
    <row r="5" spans="1:15" ht="21.75" customHeight="1" x14ac:dyDescent="0.25">
      <c r="A5" s="54" t="s">
        <v>53</v>
      </c>
      <c r="B5" s="39">
        <v>8</v>
      </c>
      <c r="C5" s="49">
        <v>3</v>
      </c>
      <c r="D5" s="18">
        <v>1</v>
      </c>
      <c r="E5" s="19">
        <v>0</v>
      </c>
      <c r="F5" s="20">
        <v>1</v>
      </c>
      <c r="G5" s="21">
        <v>0</v>
      </c>
      <c r="H5" s="18">
        <v>2</v>
      </c>
      <c r="I5" s="22">
        <v>2</v>
      </c>
      <c r="J5" s="18">
        <v>0</v>
      </c>
      <c r="K5" s="21">
        <v>0</v>
      </c>
      <c r="L5" s="23">
        <v>5</v>
      </c>
      <c r="M5" s="20">
        <v>0</v>
      </c>
      <c r="N5" s="20">
        <v>3</v>
      </c>
      <c r="O5" s="21">
        <v>2</v>
      </c>
    </row>
    <row r="6" spans="1:15" ht="21.75" customHeight="1" x14ac:dyDescent="0.25">
      <c r="A6" s="54" t="s">
        <v>57</v>
      </c>
      <c r="B6" s="39">
        <v>2</v>
      </c>
      <c r="C6" s="45">
        <v>0</v>
      </c>
      <c r="D6" s="24">
        <v>0</v>
      </c>
      <c r="E6" s="25">
        <v>0</v>
      </c>
      <c r="F6" s="7">
        <v>0</v>
      </c>
      <c r="G6" s="26">
        <v>0</v>
      </c>
      <c r="H6" s="24">
        <v>0</v>
      </c>
      <c r="I6" s="27">
        <v>0</v>
      </c>
      <c r="J6" s="24">
        <v>0</v>
      </c>
      <c r="K6" s="26">
        <v>0</v>
      </c>
      <c r="L6" s="28">
        <v>2</v>
      </c>
      <c r="M6" s="7">
        <v>0</v>
      </c>
      <c r="N6" s="7">
        <v>2</v>
      </c>
      <c r="O6" s="26">
        <v>0</v>
      </c>
    </row>
    <row r="7" spans="1:15" ht="21.75" customHeight="1" x14ac:dyDescent="0.25">
      <c r="A7" s="54" t="s">
        <v>35</v>
      </c>
      <c r="B7" s="39">
        <v>1</v>
      </c>
      <c r="C7" s="45">
        <v>1</v>
      </c>
      <c r="D7" s="24">
        <v>1</v>
      </c>
      <c r="E7" s="25">
        <v>0</v>
      </c>
      <c r="F7" s="7">
        <v>1</v>
      </c>
      <c r="G7" s="26">
        <v>0</v>
      </c>
      <c r="H7" s="24">
        <v>0</v>
      </c>
      <c r="I7" s="27">
        <v>0</v>
      </c>
      <c r="J7" s="24">
        <v>0</v>
      </c>
      <c r="K7" s="26">
        <v>0</v>
      </c>
      <c r="L7" s="28">
        <v>0</v>
      </c>
      <c r="M7" s="7">
        <v>0</v>
      </c>
      <c r="N7" s="7">
        <v>0</v>
      </c>
      <c r="O7" s="26">
        <v>0</v>
      </c>
    </row>
    <row r="8" spans="1:15" ht="21.75" customHeight="1" x14ac:dyDescent="0.25">
      <c r="A8" s="54" t="s">
        <v>3</v>
      </c>
      <c r="B8" s="39">
        <v>18</v>
      </c>
      <c r="C8" s="45">
        <v>7</v>
      </c>
      <c r="D8" s="24">
        <v>3</v>
      </c>
      <c r="E8" s="25">
        <v>1</v>
      </c>
      <c r="F8" s="7">
        <v>2</v>
      </c>
      <c r="G8" s="26">
        <v>0</v>
      </c>
      <c r="H8" s="24">
        <v>4</v>
      </c>
      <c r="I8" s="27">
        <v>4</v>
      </c>
      <c r="J8" s="24">
        <v>0</v>
      </c>
      <c r="K8" s="26">
        <v>0</v>
      </c>
      <c r="L8" s="28">
        <v>11</v>
      </c>
      <c r="M8" s="7">
        <v>1</v>
      </c>
      <c r="N8" s="7">
        <v>10</v>
      </c>
      <c r="O8" s="26">
        <v>0</v>
      </c>
    </row>
    <row r="9" spans="1:15" ht="21.75" customHeight="1" x14ac:dyDescent="0.25">
      <c r="A9" s="54" t="s">
        <v>4</v>
      </c>
      <c r="B9" s="39">
        <v>5</v>
      </c>
      <c r="C9" s="45">
        <v>0</v>
      </c>
      <c r="D9" s="24">
        <v>0</v>
      </c>
      <c r="E9" s="25">
        <v>0</v>
      </c>
      <c r="F9" s="7">
        <v>0</v>
      </c>
      <c r="G9" s="26">
        <v>0</v>
      </c>
      <c r="H9" s="24">
        <v>0</v>
      </c>
      <c r="I9" s="27">
        <v>0</v>
      </c>
      <c r="J9" s="24">
        <v>0</v>
      </c>
      <c r="K9" s="26">
        <v>0</v>
      </c>
      <c r="L9" s="28">
        <v>5</v>
      </c>
      <c r="M9" s="7">
        <v>0</v>
      </c>
      <c r="N9" s="34">
        <v>4</v>
      </c>
      <c r="O9" s="26">
        <v>1</v>
      </c>
    </row>
    <row r="10" spans="1:15" ht="21.75" customHeight="1" x14ac:dyDescent="0.25">
      <c r="A10" s="54" t="s">
        <v>34</v>
      </c>
      <c r="B10" s="39">
        <v>2</v>
      </c>
      <c r="C10" s="45">
        <v>0</v>
      </c>
      <c r="D10" s="24">
        <v>0</v>
      </c>
      <c r="E10" s="25">
        <v>0</v>
      </c>
      <c r="F10" s="7">
        <v>0</v>
      </c>
      <c r="G10" s="26">
        <v>0</v>
      </c>
      <c r="H10" s="24">
        <v>0</v>
      </c>
      <c r="I10" s="27">
        <v>0</v>
      </c>
      <c r="J10" s="24">
        <v>0</v>
      </c>
      <c r="K10" s="26">
        <v>0</v>
      </c>
      <c r="L10" s="28">
        <v>2</v>
      </c>
      <c r="M10" s="7">
        <v>1</v>
      </c>
      <c r="N10" s="7">
        <v>1</v>
      </c>
      <c r="O10" s="26">
        <v>0</v>
      </c>
    </row>
    <row r="11" spans="1:15" ht="21.75" customHeight="1" x14ac:dyDescent="0.25">
      <c r="A11" s="54" t="s">
        <v>33</v>
      </c>
      <c r="B11" s="39">
        <v>2</v>
      </c>
      <c r="C11" s="45">
        <v>1</v>
      </c>
      <c r="D11" s="24">
        <v>1</v>
      </c>
      <c r="E11" s="25">
        <v>0</v>
      </c>
      <c r="F11" s="7">
        <v>1</v>
      </c>
      <c r="G11" s="26">
        <v>0</v>
      </c>
      <c r="H11" s="24">
        <v>0</v>
      </c>
      <c r="I11" s="27">
        <v>0</v>
      </c>
      <c r="J11" s="24">
        <v>0</v>
      </c>
      <c r="K11" s="26">
        <v>0</v>
      </c>
      <c r="L11" s="28">
        <v>1</v>
      </c>
      <c r="M11" s="7">
        <v>0</v>
      </c>
      <c r="N11" s="7">
        <v>1</v>
      </c>
      <c r="O11" s="26">
        <v>0</v>
      </c>
    </row>
    <row r="12" spans="1:15" ht="21.75" customHeight="1" x14ac:dyDescent="0.25">
      <c r="A12" s="54" t="s">
        <v>58</v>
      </c>
      <c r="B12" s="39">
        <v>1</v>
      </c>
      <c r="C12" s="45">
        <v>1</v>
      </c>
      <c r="D12" s="24">
        <v>1</v>
      </c>
      <c r="E12" s="25">
        <v>0</v>
      </c>
      <c r="F12" s="7">
        <v>1</v>
      </c>
      <c r="G12" s="26">
        <v>0</v>
      </c>
      <c r="H12" s="24">
        <v>0</v>
      </c>
      <c r="I12" s="27">
        <v>0</v>
      </c>
      <c r="J12" s="24">
        <v>0</v>
      </c>
      <c r="K12" s="26">
        <v>0</v>
      </c>
      <c r="L12" s="28">
        <v>0</v>
      </c>
      <c r="M12" s="7">
        <v>0</v>
      </c>
      <c r="N12" s="7">
        <v>0</v>
      </c>
      <c r="O12" s="26">
        <v>0</v>
      </c>
    </row>
    <row r="13" spans="1:15" ht="21.75" customHeight="1" x14ac:dyDescent="0.25">
      <c r="A13" s="54" t="s">
        <v>54</v>
      </c>
      <c r="B13" s="39">
        <v>1</v>
      </c>
      <c r="C13" s="45">
        <v>1</v>
      </c>
      <c r="D13" s="24">
        <v>1</v>
      </c>
      <c r="E13" s="25">
        <v>0</v>
      </c>
      <c r="F13" s="7">
        <v>1</v>
      </c>
      <c r="G13" s="26">
        <v>0</v>
      </c>
      <c r="H13" s="24">
        <v>0</v>
      </c>
      <c r="I13" s="27">
        <v>0</v>
      </c>
      <c r="J13" s="24">
        <v>0</v>
      </c>
      <c r="K13" s="26">
        <v>0</v>
      </c>
      <c r="L13" s="28">
        <v>0</v>
      </c>
      <c r="M13" s="7">
        <v>0</v>
      </c>
      <c r="N13" s="7">
        <v>0</v>
      </c>
      <c r="O13" s="26">
        <v>0</v>
      </c>
    </row>
    <row r="14" spans="1:15" ht="21.75" customHeight="1" x14ac:dyDescent="0.25">
      <c r="A14" s="54" t="s">
        <v>5</v>
      </c>
      <c r="B14" s="39">
        <v>1</v>
      </c>
      <c r="C14" s="45">
        <v>1</v>
      </c>
      <c r="D14" s="24">
        <v>1</v>
      </c>
      <c r="E14" s="25">
        <v>0</v>
      </c>
      <c r="F14" s="7">
        <v>0</v>
      </c>
      <c r="G14" s="26">
        <v>1</v>
      </c>
      <c r="H14" s="24">
        <v>0</v>
      </c>
      <c r="I14" s="27">
        <v>0</v>
      </c>
      <c r="J14" s="24">
        <v>0</v>
      </c>
      <c r="K14" s="26">
        <v>0</v>
      </c>
      <c r="L14" s="28">
        <v>0</v>
      </c>
      <c r="M14" s="7">
        <v>0</v>
      </c>
      <c r="N14" s="7">
        <v>0</v>
      </c>
      <c r="O14" s="26">
        <v>0</v>
      </c>
    </row>
    <row r="15" spans="1:15" ht="21.75" customHeight="1" x14ac:dyDescent="0.25">
      <c r="A15" s="54" t="s">
        <v>59</v>
      </c>
      <c r="B15" s="39">
        <v>1</v>
      </c>
      <c r="C15" s="45">
        <v>0</v>
      </c>
      <c r="D15" s="24">
        <v>0</v>
      </c>
      <c r="E15" s="25">
        <v>0</v>
      </c>
      <c r="F15" s="7">
        <v>0</v>
      </c>
      <c r="G15" s="26">
        <v>0</v>
      </c>
      <c r="H15" s="24">
        <v>0</v>
      </c>
      <c r="I15" s="27">
        <v>0</v>
      </c>
      <c r="J15" s="24">
        <v>0</v>
      </c>
      <c r="K15" s="26">
        <v>0</v>
      </c>
      <c r="L15" s="28">
        <v>1</v>
      </c>
      <c r="M15" s="7">
        <v>0</v>
      </c>
      <c r="N15" s="7">
        <v>1</v>
      </c>
      <c r="O15" s="26">
        <v>0</v>
      </c>
    </row>
    <row r="16" spans="1:15" ht="21.75" customHeight="1" x14ac:dyDescent="0.25">
      <c r="A16" s="54" t="s">
        <v>55</v>
      </c>
      <c r="B16" s="39">
        <v>2</v>
      </c>
      <c r="C16" s="45">
        <v>0</v>
      </c>
      <c r="D16" s="24">
        <v>0</v>
      </c>
      <c r="E16" s="25">
        <v>0</v>
      </c>
      <c r="F16" s="7">
        <v>0</v>
      </c>
      <c r="G16" s="26">
        <v>0</v>
      </c>
      <c r="H16" s="24">
        <v>0</v>
      </c>
      <c r="I16" s="27">
        <v>0</v>
      </c>
      <c r="J16" s="24">
        <v>0</v>
      </c>
      <c r="K16" s="26">
        <v>0</v>
      </c>
      <c r="L16" s="28">
        <v>2</v>
      </c>
      <c r="M16" s="7">
        <v>0</v>
      </c>
      <c r="N16" s="7">
        <v>1</v>
      </c>
      <c r="O16" s="26">
        <v>1</v>
      </c>
    </row>
    <row r="17" spans="1:17" ht="21.75" customHeight="1" x14ac:dyDescent="0.25">
      <c r="A17" s="54" t="s">
        <v>60</v>
      </c>
      <c r="B17" s="39">
        <v>1</v>
      </c>
      <c r="C17" s="45">
        <v>0</v>
      </c>
      <c r="D17" s="24">
        <v>0</v>
      </c>
      <c r="E17" s="25">
        <v>0</v>
      </c>
      <c r="F17" s="7">
        <v>0</v>
      </c>
      <c r="G17" s="26">
        <v>0</v>
      </c>
      <c r="H17" s="24">
        <v>0</v>
      </c>
      <c r="I17" s="27">
        <v>0</v>
      </c>
      <c r="J17" s="24">
        <v>0</v>
      </c>
      <c r="K17" s="26">
        <v>0</v>
      </c>
      <c r="L17" s="28">
        <v>1</v>
      </c>
      <c r="M17" s="7">
        <v>0</v>
      </c>
      <c r="N17" s="7">
        <v>1</v>
      </c>
      <c r="O17" s="26">
        <v>0</v>
      </c>
    </row>
    <row r="18" spans="1:17" ht="21.75" customHeight="1" x14ac:dyDescent="0.25">
      <c r="A18" s="54" t="s">
        <v>61</v>
      </c>
      <c r="B18" s="39">
        <v>1</v>
      </c>
      <c r="C18" s="45">
        <v>0</v>
      </c>
      <c r="D18" s="24">
        <v>0</v>
      </c>
      <c r="E18" s="25">
        <v>0</v>
      </c>
      <c r="F18" s="7">
        <v>0</v>
      </c>
      <c r="G18" s="26">
        <v>0</v>
      </c>
      <c r="H18" s="24">
        <v>0</v>
      </c>
      <c r="I18" s="27">
        <v>0</v>
      </c>
      <c r="J18" s="24">
        <v>0</v>
      </c>
      <c r="K18" s="26">
        <v>0</v>
      </c>
      <c r="L18" s="28">
        <v>1</v>
      </c>
      <c r="M18" s="7">
        <v>0</v>
      </c>
      <c r="N18" s="7">
        <v>1</v>
      </c>
      <c r="O18" s="26">
        <v>0</v>
      </c>
    </row>
    <row r="19" spans="1:17" s="40" customFormat="1" ht="21.75" customHeight="1" x14ac:dyDescent="0.3">
      <c r="A19" s="46"/>
      <c r="B19" s="47"/>
      <c r="C19" s="37"/>
      <c r="D19" s="37"/>
      <c r="E19" s="37"/>
      <c r="F19" s="37"/>
      <c r="G19" s="37"/>
      <c r="H19" s="37"/>
      <c r="I19" s="37"/>
      <c r="J19" s="37"/>
      <c r="K19" s="37"/>
      <c r="L19" s="42"/>
      <c r="M19" s="37"/>
      <c r="N19" s="37"/>
      <c r="O19" s="37"/>
    </row>
    <row r="20" spans="1:17" s="40" customFormat="1" ht="21.75" customHeight="1" x14ac:dyDescent="0.3">
      <c r="A20" s="46"/>
      <c r="B20" s="47"/>
      <c r="C20" s="37"/>
      <c r="D20" s="37"/>
      <c r="E20" s="37"/>
      <c r="F20" s="37"/>
      <c r="G20" s="37"/>
      <c r="H20" s="37"/>
      <c r="I20" s="37"/>
      <c r="J20" s="37"/>
      <c r="K20" s="37"/>
      <c r="L20" s="42"/>
      <c r="M20" s="37"/>
      <c r="N20" s="37"/>
      <c r="O20" s="37"/>
    </row>
    <row r="21" spans="1:17" ht="39.75" customHeight="1" x14ac:dyDescent="0.25">
      <c r="I21" s="79" t="s">
        <v>62</v>
      </c>
      <c r="J21" s="79"/>
      <c r="K21" s="72">
        <f>F4+I4+N4</f>
        <v>38</v>
      </c>
      <c r="N21" s="35"/>
      <c r="O21" s="35"/>
      <c r="P21" s="35"/>
      <c r="Q21" s="35"/>
    </row>
    <row r="22" spans="1:17" ht="33.75" customHeight="1" x14ac:dyDescent="0.35">
      <c r="A22" s="43" t="s">
        <v>28</v>
      </c>
      <c r="B22" s="41" t="s">
        <v>36</v>
      </c>
      <c r="C22" s="44"/>
      <c r="D22" s="44"/>
      <c r="I22" s="79" t="s">
        <v>63</v>
      </c>
      <c r="J22" s="79"/>
      <c r="K22" s="72">
        <f>G4+K4+O4</f>
        <v>5</v>
      </c>
    </row>
    <row r="23" spans="1:17" ht="37.5" customHeight="1" x14ac:dyDescent="0.35">
      <c r="A23" s="43" t="s">
        <v>29</v>
      </c>
      <c r="B23" s="41" t="s">
        <v>37</v>
      </c>
      <c r="C23" s="44"/>
      <c r="D23" s="44"/>
      <c r="I23" s="79" t="s">
        <v>64</v>
      </c>
      <c r="J23" s="79"/>
      <c r="K23" s="72">
        <f>E4+M4</f>
        <v>3</v>
      </c>
    </row>
    <row r="24" spans="1:17" ht="21.75" customHeight="1" x14ac:dyDescent="0.35">
      <c r="A24" s="43" t="s">
        <v>30</v>
      </c>
      <c r="B24" s="41" t="s">
        <v>38</v>
      </c>
      <c r="C24" s="44"/>
      <c r="D24" s="44"/>
    </row>
    <row r="25" spans="1:17" ht="21.75" customHeight="1" x14ac:dyDescent="0.35">
      <c r="A25" s="43" t="s">
        <v>31</v>
      </c>
      <c r="B25" s="41" t="s">
        <v>39</v>
      </c>
      <c r="C25" s="44"/>
      <c r="D25" s="44"/>
    </row>
    <row r="27" spans="1:17" ht="47.25" customHeight="1" x14ac:dyDescent="0.25">
      <c r="A27" s="8"/>
      <c r="B27" s="35"/>
      <c r="C27" s="36"/>
      <c r="D27" s="36"/>
      <c r="E27" s="36"/>
      <c r="F27" s="36"/>
      <c r="G27" s="36"/>
      <c r="H27" s="36"/>
      <c r="I27" s="36"/>
      <c r="J27" s="36"/>
    </row>
  </sheetData>
  <mergeCells count="8">
    <mergeCell ref="L2:O2"/>
    <mergeCell ref="B1:N1"/>
    <mergeCell ref="I23:J23"/>
    <mergeCell ref="I21:J21"/>
    <mergeCell ref="I22:J22"/>
    <mergeCell ref="D2:G2"/>
    <mergeCell ref="H2:I2"/>
    <mergeCell ref="J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2024-07-30T01:35:08Z</dcterms:modified>
</cp:coreProperties>
</file>